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olors1.xml" ContentType="application/vnd.ms-office.chartcolorstyle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florida-my.sharepoint.com/personal/mmailhosalgorta_ufl_edu/Documents/Dr Wallau-UF/Warm Season Demos/Hybrids 2023/Summer/"/>
    </mc:Choice>
  </mc:AlternateContent>
  <xr:revisionPtr revIDLastSave="225" documentId="8_{40D694E5-B0CA-2C4A-AFC3-86C455E8A69B}" xr6:coauthVersionLast="47" xr6:coauthVersionMax="47" xr10:uidLastSave="{5ABA06F7-FBA5-5841-90B6-62643B63204A}"/>
  <bookViews>
    <workbookView xWindow="0" yWindow="500" windowWidth="28800" windowHeight="15820" xr2:uid="{57C6CD47-D5CA-604E-9B72-FCF9A4F81D73}"/>
  </bookViews>
  <sheets>
    <sheet name="Summer Millet 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0" i="1" l="1"/>
  <c r="AG11" i="1"/>
  <c r="AG9" i="1"/>
</calcChain>
</file>

<file path=xl/sharedStrings.xml><?xml version="1.0" encoding="utf-8"?>
<sst xmlns="http://schemas.openxmlformats.org/spreadsheetml/2006/main" count="213" uniqueCount="79">
  <si>
    <t>University of Florida/Institute of Food and Agricultural Sciences</t>
  </si>
  <si>
    <t>Marcelo Wallau, Diwakar Vyas and Maria Elena Mailhos</t>
  </si>
  <si>
    <t>Company</t>
  </si>
  <si>
    <t>Hybrid</t>
  </si>
  <si>
    <t>Milk production per acre</t>
  </si>
  <si>
    <t>TDN</t>
  </si>
  <si>
    <t>CP</t>
  </si>
  <si>
    <t>Starch</t>
  </si>
  <si>
    <t>WSC</t>
  </si>
  <si>
    <t>aNDF</t>
  </si>
  <si>
    <t>NDFD30</t>
  </si>
  <si>
    <t>uNDF30</t>
  </si>
  <si>
    <t>lb DM/A</t>
  </si>
  <si>
    <t>lb milk/ton silage</t>
  </si>
  <si>
    <t>lb milk/A</t>
  </si>
  <si>
    <t>---------------------------------------- % DM -----------------------------------------------</t>
  </si>
  <si>
    <t>--------- % NDF ---------</t>
  </si>
  <si>
    <t>Coffey Seeds</t>
  </si>
  <si>
    <t>Production and nutritive value for each harvest</t>
  </si>
  <si>
    <t>Harvest date</t>
  </si>
  <si>
    <t>Biomass</t>
  </si>
  <si>
    <t>Disease score</t>
  </si>
  <si>
    <t>A</t>
  </si>
  <si>
    <t>B</t>
  </si>
  <si>
    <t>C</t>
  </si>
  <si>
    <t>AB</t>
  </si>
  <si>
    <t>SE</t>
  </si>
  <si>
    <t>Parameters:</t>
  </si>
  <si>
    <t>Disease score: 0 = no disease 3 = heavy disease (&gt;75% incidence); Lodging score: 0 = no lodging 3 = mostly lodged (&gt;75% fallen)</t>
  </si>
  <si>
    <t>Milk per ton of silage' and 'Milk per acre of silage yield' were calculated using the Milk2006 formulas from the University of Wisconsin</t>
  </si>
  <si>
    <t>Disclosure</t>
  </si>
  <si>
    <t>This hybrid test is conducted independently by UF/IFAS faculty and is open for all seed companies to enter hybrids for the test.</t>
  </si>
  <si>
    <t>Management information</t>
  </si>
  <si>
    <t>Contact</t>
  </si>
  <si>
    <t/>
  </si>
  <si>
    <t>Ton silage/A</t>
  </si>
  <si>
    <r>
      <rPr>
        <b/>
        <sz val="12"/>
        <color theme="1"/>
        <rFont val="Arial Nova"/>
      </rPr>
      <t>*</t>
    </r>
    <r>
      <rPr>
        <sz val="12"/>
        <color theme="1"/>
        <rFont val="Arial Nova"/>
      </rPr>
      <t xml:space="preserve"> For all tables, indicates hybrids that performed similarly to the best hybrid, according to F-test at </t>
    </r>
    <r>
      <rPr>
        <i/>
        <sz val="12"/>
        <color theme="1"/>
        <rFont val="Arial Nova"/>
      </rPr>
      <t>P&lt;0.05</t>
    </r>
    <r>
      <rPr>
        <sz val="12"/>
        <color theme="1"/>
        <rFont val="Arial Nova"/>
      </rPr>
      <t>; n.s. means no statistical difference between hybrids. All mean reported are least square means.</t>
    </r>
  </si>
  <si>
    <r>
      <rPr>
        <b/>
        <sz val="8"/>
        <color theme="1"/>
        <rFont val="Arial Nova"/>
      </rPr>
      <t>5</t>
    </r>
    <r>
      <rPr>
        <sz val="12"/>
        <color theme="1"/>
        <rFont val="Arial Nova"/>
      </rPr>
      <t xml:space="preserve"> Hybrids marked with "**" are on the top right quadrant of the production chart, with superior biomass production and superior milk production per ton of silage compared to averages.</t>
    </r>
  </si>
  <si>
    <r>
      <t>NE</t>
    </r>
    <r>
      <rPr>
        <b/>
        <sz val="8"/>
        <color theme="1"/>
        <rFont val="Arial Nova"/>
      </rPr>
      <t>l</t>
    </r>
  </si>
  <si>
    <t>lb DM/day</t>
  </si>
  <si>
    <t>Accumulation Rate</t>
  </si>
  <si>
    <r>
      <t xml:space="preserve">For more information, contact </t>
    </r>
    <r>
      <rPr>
        <u/>
        <sz val="12"/>
        <color theme="1"/>
        <rFont val="Arial Nova"/>
      </rPr>
      <t>forages@ifas.ufl.edu</t>
    </r>
  </si>
  <si>
    <t>Fertilizer Appication LBS/Acre - N 316; P 56; K 300; divided in pre-incorporated, starter and 4 other applications.</t>
  </si>
  <si>
    <t>%</t>
  </si>
  <si>
    <t>Dry Matter</t>
  </si>
  <si>
    <t>Milk production per ton</t>
  </si>
  <si>
    <t>Dry Matter at harvest</t>
  </si>
  <si>
    <r>
      <rPr>
        <b/>
        <sz val="8"/>
        <color theme="1"/>
        <rFont val="Arial Nova"/>
      </rPr>
      <t>6</t>
    </r>
    <r>
      <rPr>
        <sz val="12"/>
        <color theme="1"/>
        <rFont val="Arial Nova"/>
      </rPr>
      <t xml:space="preserve"> Standard Error of the mean.</t>
    </r>
  </si>
  <si>
    <t>Trial was conducted at the Plant Science Research and Education Unit, in Citra, FL.</t>
  </si>
  <si>
    <t>Trial was irrigated as needed.</t>
  </si>
  <si>
    <t>Epic BMR</t>
  </si>
  <si>
    <t>ExCeed BMR</t>
  </si>
  <si>
    <t>Leafy TR-7</t>
  </si>
  <si>
    <t>Pesticide application - Athrazine at around 12"; Insecticide as needed, total 1 application (Intrepid).</t>
  </si>
  <si>
    <t>Results from the 2023 Summer Millet Silage hybrid test</t>
  </si>
  <si>
    <t>*</t>
  </si>
  <si>
    <t>Mean</t>
  </si>
  <si>
    <t>Mcal/100 lb DM</t>
  </si>
  <si>
    <r>
      <t>Estimated silage production (35% DM)</t>
    </r>
    <r>
      <rPr>
        <b/>
        <vertAlign val="superscript"/>
        <sz val="12"/>
        <color theme="1"/>
        <rFont val="Arial Nova"/>
      </rPr>
      <t>2</t>
    </r>
  </si>
  <si>
    <r>
      <t>Milk production per ton</t>
    </r>
    <r>
      <rPr>
        <b/>
        <vertAlign val="superscript"/>
        <sz val="12"/>
        <color theme="1"/>
        <rFont val="Arial Nova"/>
      </rPr>
      <t>3</t>
    </r>
  </si>
  <si>
    <r>
      <t>Disease score</t>
    </r>
    <r>
      <rPr>
        <b/>
        <vertAlign val="superscript"/>
        <sz val="12"/>
        <color theme="1"/>
        <rFont val="Arial Nova"/>
      </rPr>
      <t>4</t>
    </r>
  </si>
  <si>
    <r>
      <t>SE</t>
    </r>
    <r>
      <rPr>
        <i/>
        <vertAlign val="superscript"/>
        <sz val="12"/>
        <color theme="1"/>
        <rFont val="Arial Nova"/>
      </rPr>
      <t>6</t>
    </r>
  </si>
  <si>
    <r>
      <t>Top performing (chart)</t>
    </r>
    <r>
      <rPr>
        <b/>
        <vertAlign val="superscript"/>
        <sz val="12"/>
        <color theme="1"/>
        <rFont val="Arial Nova"/>
      </rPr>
      <t>5</t>
    </r>
  </si>
  <si>
    <t>Production and nutritive value  average for all Harvests</t>
  </si>
  <si>
    <r>
      <t>Biomass</t>
    </r>
    <r>
      <rPr>
        <b/>
        <vertAlign val="superscript"/>
        <sz val="12"/>
        <color theme="1"/>
        <rFont val="Arial Nova"/>
      </rPr>
      <t>1</t>
    </r>
  </si>
  <si>
    <r>
      <rPr>
        <b/>
        <sz val="8"/>
        <color theme="1"/>
        <rFont val="Arial Nova"/>
      </rPr>
      <t xml:space="preserve">1 </t>
    </r>
    <r>
      <rPr>
        <sz val="12"/>
        <color theme="1"/>
        <rFont val="Arial Nova"/>
      </rPr>
      <t>Biomass harvested averaged for all harvests.</t>
    </r>
  </si>
  <si>
    <r>
      <rPr>
        <b/>
        <sz val="8"/>
        <color theme="1"/>
        <rFont val="Arial Nova"/>
      </rPr>
      <t xml:space="preserve">2 </t>
    </r>
    <r>
      <rPr>
        <sz val="12"/>
        <color theme="1"/>
        <rFont val="Arial Nova"/>
      </rPr>
      <t>Estimated silage production averaged for all harvests.</t>
    </r>
  </si>
  <si>
    <r>
      <rPr>
        <b/>
        <sz val="8"/>
        <color theme="1"/>
        <rFont val="Arial Nova"/>
      </rPr>
      <t>3</t>
    </r>
    <r>
      <rPr>
        <sz val="8"/>
        <color theme="1"/>
        <rFont val="Arial Nova"/>
      </rPr>
      <t xml:space="preserve"> </t>
    </r>
    <r>
      <rPr>
        <sz val="12"/>
        <color theme="1"/>
        <rFont val="Arial Nova"/>
      </rPr>
      <t>Nutritive value parameters and estimated milk produciton averaged for harvests.</t>
    </r>
  </si>
  <si>
    <r>
      <rPr>
        <b/>
        <sz val="8"/>
        <color theme="1"/>
        <rFont val="Arial Nova"/>
      </rPr>
      <t xml:space="preserve">4 </t>
    </r>
    <r>
      <rPr>
        <sz val="12"/>
        <color theme="1"/>
        <rFont val="Arial Nova"/>
      </rPr>
      <t>Disease score averaged for all harvests, low values mean less disease incidence. * indicates hybrids with the most incidence of disease or lodging</t>
    </r>
  </si>
  <si>
    <t>aNDF, amylase-corrected neutral detergent fiber (% DM); dNDF30, digestible NDF at 30 h in rumen; NDFD30, NDF digestibility (as % of NDF) at 30 h in rumen, uNDF30, undigestible NDF, digestibility (as % of NDF) at 30 h in rumen.</t>
  </si>
  <si>
    <r>
      <t>DM, dry matter (%); NE</t>
    </r>
    <r>
      <rPr>
        <sz val="8"/>
        <color theme="1"/>
        <rFont val="Arial Nova"/>
      </rPr>
      <t>l</t>
    </r>
    <r>
      <rPr>
        <sz val="12"/>
        <color theme="1"/>
        <rFont val="Arial Nova"/>
      </rPr>
      <t>, net energy for lactation (Mcal/100 lb DM), TDN, total digestible nutrients (% DM); CP, crude protein (% DM); starch (% DM); WSC, water soluble carbohydrates (% DM);</t>
    </r>
  </si>
  <si>
    <t>Planting date July 25, 2023.</t>
  </si>
  <si>
    <t>Harvest 1 on 9/5/23 (42 days), Harvest 2 on 10/10/23 (35 days), Harvest 3 on 11/28/23 (49 days).</t>
  </si>
  <si>
    <t>9/5/23 (42 days)</t>
  </si>
  <si>
    <t>10/10/23 (35 days)</t>
  </si>
  <si>
    <t>11/28/23 (49 days)</t>
  </si>
  <si>
    <t>n.s.</t>
  </si>
  <si>
    <t>Estimated silage production (35% DM)</t>
  </si>
  <si>
    <t>Planting rate was 15 lb/Acre, 7.5-inch rows.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</si>
</sst>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 Nova"/>
    </font>
    <font>
      <b/>
      <sz val="20"/>
      <color theme="1"/>
      <name val="Arial Nova"/>
    </font>
    <font>
      <b/>
      <sz val="16"/>
      <color theme="1"/>
      <name val="Arial Nova"/>
    </font>
    <font>
      <b/>
      <sz val="12"/>
      <color theme="1"/>
      <name val="Arial Nova"/>
    </font>
    <font>
      <b/>
      <i/>
      <sz val="12"/>
      <color theme="1"/>
      <name val="Arial Nova"/>
    </font>
    <font>
      <b/>
      <sz val="8"/>
      <color theme="1"/>
      <name val="Arial Nova"/>
    </font>
    <font>
      <i/>
      <sz val="12"/>
      <color theme="1"/>
      <name val="Arial Nova"/>
    </font>
    <font>
      <sz val="8"/>
      <color theme="1"/>
      <name val="Arial Nova"/>
    </font>
    <font>
      <sz val="12"/>
      <color rgb="FF000000"/>
      <name val="Calibri"/>
      <family val="2"/>
      <scheme val="minor"/>
    </font>
    <font>
      <b/>
      <i/>
      <sz val="12"/>
      <name val="Arial Nova"/>
    </font>
    <font>
      <u/>
      <sz val="12"/>
      <color theme="1"/>
      <name val="Arial Nova"/>
    </font>
    <font>
      <i/>
      <sz val="12"/>
      <color rgb="FF000000"/>
      <name val="Arial Nova"/>
    </font>
    <font>
      <b/>
      <vertAlign val="superscript"/>
      <sz val="12"/>
      <color theme="1"/>
      <name val="Arial Nova"/>
    </font>
    <font>
      <i/>
      <vertAlign val="superscript"/>
      <sz val="12"/>
      <color theme="1"/>
      <name val="Arial Nov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1" fontId="2" fillId="2" borderId="0" xfId="0" applyNumberFormat="1" applyFont="1" applyFill="1"/>
    <xf numFmtId="164" fontId="2" fillId="2" borderId="0" xfId="0" applyNumberFormat="1" applyFont="1" applyFill="1"/>
    <xf numFmtId="2" fontId="2" fillId="2" borderId="0" xfId="0" applyNumberFormat="1" applyFont="1" applyFill="1"/>
    <xf numFmtId="165" fontId="2" fillId="2" borderId="0" xfId="1" applyNumberFormat="1" applyFont="1" applyFill="1"/>
    <xf numFmtId="0" fontId="5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1" fontId="5" fillId="2" borderId="0" xfId="0" applyNumberFormat="1" applyFont="1" applyFill="1"/>
    <xf numFmtId="164" fontId="5" fillId="2" borderId="0" xfId="0" applyNumberFormat="1" applyFont="1" applyFill="1"/>
    <xf numFmtId="2" fontId="5" fillId="2" borderId="0" xfId="0" applyNumberFormat="1" applyFont="1" applyFill="1"/>
    <xf numFmtId="0" fontId="8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0" fontId="8" fillId="2" borderId="3" xfId="0" applyFont="1" applyFill="1" applyBorder="1"/>
    <xf numFmtId="1" fontId="8" fillId="2" borderId="3" xfId="0" applyNumberFormat="1" applyFont="1" applyFill="1" applyBorder="1"/>
    <xf numFmtId="2" fontId="8" fillId="2" borderId="3" xfId="0" applyNumberFormat="1" applyFont="1" applyFill="1" applyBorder="1"/>
    <xf numFmtId="164" fontId="8" fillId="2" borderId="3" xfId="0" applyNumberFormat="1" applyFont="1" applyFill="1" applyBorder="1"/>
    <xf numFmtId="0" fontId="2" fillId="2" borderId="0" xfId="0" quotePrefix="1" applyFont="1" applyFill="1"/>
    <xf numFmtId="165" fontId="5" fillId="2" borderId="0" xfId="1" applyNumberFormat="1" applyFont="1" applyFill="1"/>
    <xf numFmtId="2" fontId="5" fillId="2" borderId="0" xfId="2" applyNumberFormat="1" applyFont="1" applyFill="1"/>
    <xf numFmtId="2" fontId="2" fillId="2" borderId="0" xfId="2" applyNumberFormat="1" applyFont="1" applyFill="1"/>
    <xf numFmtId="164" fontId="2" fillId="2" borderId="0" xfId="2" applyNumberFormat="1" applyFont="1" applyFill="1"/>
    <xf numFmtId="164" fontId="13" fillId="2" borderId="3" xfId="2" applyNumberFormat="1" applyFont="1" applyFill="1" applyBorder="1"/>
    <xf numFmtId="0" fontId="0" fillId="2" borderId="0" xfId="0" applyFill="1"/>
    <xf numFmtId="0" fontId="11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/>
    <xf numFmtId="165" fontId="8" fillId="2" borderId="2" xfId="1" applyNumberFormat="1" applyFont="1" applyFill="1" applyBorder="1"/>
    <xf numFmtId="2" fontId="8" fillId="2" borderId="2" xfId="0" applyNumberFormat="1" applyFont="1" applyFill="1" applyBorder="1"/>
    <xf numFmtId="1" fontId="8" fillId="2" borderId="2" xfId="0" applyNumberFormat="1" applyFont="1" applyFill="1" applyBorder="1"/>
    <xf numFmtId="164" fontId="8" fillId="2" borderId="2" xfId="0" applyNumberFormat="1" applyFont="1" applyFill="1" applyBorder="1"/>
    <xf numFmtId="164" fontId="8" fillId="2" borderId="2" xfId="2" applyNumberFormat="1" applyFont="1" applyFill="1" applyBorder="1"/>
    <xf numFmtId="0" fontId="2" fillId="2" borderId="1" xfId="0" applyFont="1" applyFill="1" applyBorder="1"/>
    <xf numFmtId="164" fontId="5" fillId="2" borderId="1" xfId="0" applyNumberFormat="1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left"/>
    </xf>
    <xf numFmtId="165" fontId="5" fillId="2" borderId="1" xfId="1" applyNumberFormat="1" applyFont="1" applyFill="1" applyBorder="1"/>
    <xf numFmtId="2" fontId="5" fillId="2" borderId="1" xfId="0" applyNumberFormat="1" applyFont="1" applyFill="1" applyBorder="1"/>
    <xf numFmtId="1" fontId="5" fillId="2" borderId="1" xfId="0" applyNumberFormat="1" applyFont="1" applyFill="1" applyBorder="1"/>
    <xf numFmtId="164" fontId="5" fillId="2" borderId="1" xfId="2" applyNumberFormat="1" applyFont="1" applyFill="1" applyBorder="1"/>
    <xf numFmtId="0" fontId="2" fillId="2" borderId="2" xfId="0" applyFont="1" applyFill="1" applyBorder="1"/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cap="all" spc="100" normalizeH="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r>
              <a:rPr lang="en-US"/>
              <a:t>Production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cap="all" spc="100" normalizeH="0" baseline="0">
              <a:solidFill>
                <a:schemeClr val="lt1"/>
              </a:solidFill>
              <a:latin typeface="Arial Nova" panose="020B0504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83647864819737"/>
          <c:y val="0.1313914798362498"/>
          <c:w val="0.81946255743545104"/>
          <c:h val="0.6998736415248678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circle"/>
            <c:size val="6"/>
            <c:spPr>
              <a:solidFill>
                <a:schemeClr val="accent1"/>
              </a:solidFill>
              <a:ln w="22225">
                <a:solidFill>
                  <a:schemeClr val="lt1"/>
                </a:solidFill>
                <a:round/>
              </a:ln>
              <a:effectLst/>
            </c:spPr>
          </c:marker>
          <c:xVal>
            <c:numRef>
              <c:f>'Summer Millet 23'!$C$9:$C$11</c:f>
              <c:numCache>
                <c:formatCode>_(* #,##0_);_(* \(#,##0\);_(* "-"??_);_(@_)</c:formatCode>
                <c:ptCount val="3"/>
                <c:pt idx="0">
                  <c:v>2871</c:v>
                </c:pt>
                <c:pt idx="1">
                  <c:v>2644.4866248479998</c:v>
                </c:pt>
                <c:pt idx="2">
                  <c:v>3492.3020596209999</c:v>
                </c:pt>
              </c:numCache>
            </c:numRef>
          </c:xVal>
          <c:yVal>
            <c:numRef>
              <c:f>'Summer Millet 23'!$I$9:$I$11</c:f>
              <c:numCache>
                <c:formatCode>_(* #,##0_);_(* \(#,##0\);_(* "-"??_);_(@_)</c:formatCode>
                <c:ptCount val="3"/>
                <c:pt idx="0">
                  <c:v>3082.3333333330002</c:v>
                </c:pt>
                <c:pt idx="1">
                  <c:v>3071.6666666669998</c:v>
                </c:pt>
                <c:pt idx="2">
                  <c:v>2902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9A-7743-B18D-8B0B417403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6494416"/>
        <c:axId val="824362400"/>
      </c:scatterChart>
      <c:valAx>
        <c:axId val="876494416"/>
        <c:scaling>
          <c:orientation val="minMax"/>
          <c:max val="3500"/>
          <c:min val="2500"/>
        </c:scaling>
        <c:delete val="0"/>
        <c:axPos val="b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Total Production  (lb DM/A)</a:t>
                </a:r>
              </a:p>
            </c:rich>
          </c:tx>
          <c:layout>
            <c:manualLayout>
              <c:xMode val="edge"/>
              <c:yMode val="edge"/>
              <c:x val="0.42217984344592463"/>
              <c:y val="0.900538947657237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alpha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24362400"/>
        <c:crosses val="autoZero"/>
        <c:crossBetween val="midCat"/>
      </c:valAx>
      <c:valAx>
        <c:axId val="824362400"/>
        <c:scaling>
          <c:orientation val="minMax"/>
          <c:min val="2200"/>
        </c:scaling>
        <c:delete val="0"/>
        <c:axPos val="l"/>
        <c:majorGridlines>
          <c:spPr>
            <a:ln w="9525" cap="flat" cmpd="sng" algn="ctr">
              <a:solidFill>
                <a:schemeClr val="lt1">
                  <a:alpha val="2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lt1"/>
                    </a:solidFill>
                    <a:latin typeface="Arial Nova" panose="020B0504020202020204" pitchFamily="34" charset="0"/>
                    <a:ea typeface="+mn-ea"/>
                    <a:cs typeface="+mn-cs"/>
                  </a:defRPr>
                </a:pPr>
                <a:r>
                  <a:rPr lang="en-US"/>
                  <a:t>Milk production per ton  (lb/ton silage)</a:t>
                </a:r>
              </a:p>
            </c:rich>
          </c:tx>
          <c:layout>
            <c:manualLayout>
              <c:xMode val="edge"/>
              <c:yMode val="edge"/>
              <c:x val="2.6604799443530162E-2"/>
              <c:y val="0.140375525116546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lt1"/>
                  </a:solidFill>
                  <a:latin typeface="Arial Nova" panose="020B0504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lt1"/>
                </a:solidFill>
                <a:latin typeface="Arial Nova" panose="020B0504020202020204" pitchFamily="34" charset="0"/>
                <a:ea typeface="+mn-ea"/>
                <a:cs typeface="+mn-cs"/>
              </a:defRPr>
            </a:pPr>
            <a:endParaRPr lang="en-US"/>
          </a:p>
        </c:txPr>
        <c:crossAx val="876494416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>
          <a:latin typeface="Arial Nova" panose="020B05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7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>
            <a:alpha val="25000"/>
          </a:schemeClr>
        </a:solidFill>
        <a:round/>
      </a:ln>
    </cs:spPr>
    <cs:defRPr sz="900" b="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gradFill>
          <a:gsLst>
            <a:gs pos="79000">
              <a:schemeClr val="phClr"/>
            </a:gs>
            <a:gs pos="0">
              <a:schemeClr val="lt1">
                <a:alpha val="6000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365927</xdr:colOff>
      <xdr:row>0</xdr:row>
      <xdr:rowOff>293789</xdr:rowOff>
    </xdr:from>
    <xdr:to>
      <xdr:col>32</xdr:col>
      <xdr:colOff>618112</xdr:colOff>
      <xdr:row>5</xdr:row>
      <xdr:rowOff>77363</xdr:rowOff>
    </xdr:to>
    <xdr:pic>
      <xdr:nvPicPr>
        <xdr:cNvPr id="3" name="Picture 2" descr="Forage Team - University of Florida, Institute of Food and Agricultural  Sciences - UF/IFAS">
          <a:extLst>
            <a:ext uri="{FF2B5EF4-FFF2-40B4-BE49-F238E27FC236}">
              <a16:creationId xmlns:a16="http://schemas.microsoft.com/office/drawing/2014/main" id="{C2821A85-1E62-2098-B5C7-2DDC3760E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8498" y="293789"/>
          <a:ext cx="1377043" cy="1126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35</xdr:col>
      <xdr:colOff>0</xdr:colOff>
      <xdr:row>5</xdr:row>
      <xdr:rowOff>0</xdr:rowOff>
    </xdr:from>
    <xdr:to>
      <xdr:col>51</xdr:col>
      <xdr:colOff>416560</xdr:colOff>
      <xdr:row>23</xdr:row>
      <xdr:rowOff>41161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2D0028-5D22-7B45-A21A-67F0B1077746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0.5462</cdr:x>
      <cdr:y>0.13428</cdr:y>
    </cdr:from>
    <cdr:to>
      <cdr:x>0.54766</cdr:x>
      <cdr:y>0.83247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D3A52C5C-F2AB-4B15-A2C5-94404F6F25EE}"/>
            </a:ext>
          </a:extLst>
        </cdr:cNvPr>
        <cdr:cNvCxnSpPr/>
      </cdr:nvCxnSpPr>
      <cdr:spPr>
        <a:xfrm xmlns:a="http://schemas.openxmlformats.org/drawingml/2006/main" flipH="1" flipV="1">
          <a:off x="7419555" y="630363"/>
          <a:ext cx="19833" cy="3277611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0.13648</cdr:x>
      <cdr:y>0.2596</cdr:y>
    </cdr:from>
    <cdr:to>
      <cdr:x>0.95383</cdr:x>
      <cdr:y>0.26081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FFC40FC-725F-48BC-B7C9-015DAA5F48F7}"/>
            </a:ext>
          </a:extLst>
        </cdr:cNvPr>
        <cdr:cNvCxnSpPr/>
      </cdr:nvCxnSpPr>
      <cdr:spPr>
        <a:xfrm xmlns:a="http://schemas.openxmlformats.org/drawingml/2006/main" flipV="1">
          <a:off x="1842384" y="1225600"/>
          <a:ext cx="11033653" cy="5713"/>
        </a:xfrm>
        <a:prstGeom xmlns:a="http://schemas.openxmlformats.org/drawingml/2006/main" prst="line">
          <a:avLst/>
        </a:prstGeom>
        <a:ln xmlns:a="http://schemas.openxmlformats.org/drawingml/2006/main" w="31750">
          <a:solidFill>
            <a:schemeClr val="bg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0.52439</cdr:x>
      <cdr:y>0.08037</cdr:y>
    </cdr:from>
    <cdr:to>
      <cdr:x>0.57187</cdr:x>
      <cdr:y>0.12753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12BA0B2-8BCF-4B63-B884-AB0CF4F2E6EB}"/>
            </a:ext>
          </a:extLst>
        </cdr:cNvPr>
        <cdr:cNvSpPr txBox="1"/>
      </cdr:nvSpPr>
      <cdr:spPr>
        <a:xfrm xmlns:a="http://schemas.openxmlformats.org/drawingml/2006/main">
          <a:off x="7123238" y="377312"/>
          <a:ext cx="644964" cy="221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  <a:latin typeface="Arial Nova" panose="020B0504020202020204" pitchFamily="34" charset="0"/>
            </a:rPr>
            <a:t>Mean</a:t>
          </a:r>
        </a:p>
      </cdr:txBody>
    </cdr:sp>
  </cdr:relSizeAnchor>
  <cdr:relSizeAnchor xmlns:cdr="http://schemas.openxmlformats.org/drawingml/2006/chartDrawing">
    <cdr:from>
      <cdr:x>0.95252</cdr:x>
      <cdr:y>0.23279</cdr:y>
    </cdr:from>
    <cdr:to>
      <cdr:x>1</cdr:x>
      <cdr:y>0.27995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F8F47B2C-AC2D-4356-89B3-38094EA76C70}"/>
            </a:ext>
          </a:extLst>
        </cdr:cNvPr>
        <cdr:cNvSpPr txBox="1"/>
      </cdr:nvSpPr>
      <cdr:spPr>
        <a:xfrm xmlns:a="http://schemas.openxmlformats.org/drawingml/2006/main">
          <a:off x="12938955" y="1092804"/>
          <a:ext cx="644965" cy="2213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chemeClr val="bg1">
                  <a:lumMod val="95000"/>
                </a:schemeClr>
              </a:solidFill>
            </a:rPr>
            <a:t>Mean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FE480-AC19-C94E-9E59-CB42E7BD3D9B}">
  <dimension ref="A1:AL51"/>
  <sheetViews>
    <sheetView tabSelected="1" zoomScale="73" workbookViewId="0">
      <selection activeCell="X27" sqref="X27"/>
    </sheetView>
  </sheetViews>
  <sheetFormatPr baseColWidth="10" defaultRowHeight="15" x14ac:dyDescent="0.2"/>
  <cols>
    <col min="1" max="1" width="18.5" style="3" customWidth="1"/>
    <col min="2" max="2" width="19.1640625" style="3" customWidth="1"/>
    <col min="3" max="3" width="12.5" style="3" customWidth="1"/>
    <col min="4" max="4" width="4.33203125" style="3" customWidth="1"/>
    <col min="5" max="5" width="18.33203125" style="3" customWidth="1"/>
    <col min="6" max="6" width="4.33203125" style="3" customWidth="1"/>
    <col min="7" max="7" width="14.1640625" style="3" customWidth="1"/>
    <col min="8" max="8" width="3.83203125" style="3" customWidth="1"/>
    <col min="9" max="9" width="16.5" style="3" customWidth="1"/>
    <col min="10" max="10" width="4.33203125" style="3" customWidth="1"/>
    <col min="11" max="11" width="11.6640625" style="3" bestFit="1" customWidth="1"/>
    <col min="12" max="12" width="4.33203125" style="3" customWidth="1"/>
    <col min="13" max="13" width="9" style="3" customWidth="1"/>
    <col min="14" max="14" width="4.33203125" style="3" customWidth="1"/>
    <col min="15" max="15" width="10.83203125" style="3"/>
    <col min="16" max="16" width="4.33203125" style="3" customWidth="1"/>
    <col min="17" max="17" width="10.83203125" style="3"/>
    <col min="18" max="18" width="4.33203125" style="3" customWidth="1"/>
    <col min="19" max="19" width="10.83203125" style="3"/>
    <col min="20" max="20" width="4.33203125" style="3" customWidth="1"/>
    <col min="21" max="21" width="10.83203125" style="3"/>
    <col min="22" max="22" width="4.33203125" style="3" customWidth="1"/>
    <col min="23" max="23" width="10.83203125" style="3"/>
    <col min="24" max="24" width="4.33203125" style="3" customWidth="1"/>
    <col min="25" max="25" width="10.83203125" style="3"/>
    <col min="26" max="26" width="4.33203125" style="3" customWidth="1"/>
    <col min="27" max="27" width="10.83203125" style="3"/>
    <col min="28" max="28" width="4.33203125" style="3" customWidth="1"/>
    <col min="29" max="29" width="10.83203125" style="3"/>
    <col min="30" max="30" width="4.33203125" style="3" customWidth="1"/>
    <col min="31" max="31" width="10.83203125" style="3" customWidth="1"/>
    <col min="32" max="32" width="3.83203125" style="3" customWidth="1"/>
    <col min="33" max="33" width="16.5" style="3" customWidth="1"/>
    <col min="34" max="16384" width="10.83203125" style="3"/>
  </cols>
  <sheetData>
    <row r="1" spans="1:38" ht="25" x14ac:dyDescent="0.3">
      <c r="A1" s="1" t="s">
        <v>0</v>
      </c>
      <c r="U1" s="18"/>
    </row>
    <row r="3" spans="1:38" ht="25" x14ac:dyDescent="0.3">
      <c r="A3" s="1" t="s">
        <v>54</v>
      </c>
    </row>
    <row r="4" spans="1:38" ht="20" x14ac:dyDescent="0.25">
      <c r="A4" s="2" t="s">
        <v>1</v>
      </c>
      <c r="AG4"/>
    </row>
    <row r="5" spans="1:38" ht="20" x14ac:dyDescent="0.25">
      <c r="A5" s="2"/>
    </row>
    <row r="6" spans="1:38" ht="20" customHeight="1" thickBot="1" x14ac:dyDescent="0.25">
      <c r="A6" s="53" t="s">
        <v>63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32"/>
    </row>
    <row r="7" spans="1:38" s="10" customFormat="1" ht="40" customHeight="1" x14ac:dyDescent="0.2">
      <c r="A7" s="11" t="s">
        <v>2</v>
      </c>
      <c r="B7" s="11" t="s">
        <v>3</v>
      </c>
      <c r="C7" s="50" t="s">
        <v>64</v>
      </c>
      <c r="D7" s="50"/>
      <c r="E7" s="50" t="s">
        <v>58</v>
      </c>
      <c r="F7" s="50"/>
      <c r="G7" s="12" t="s">
        <v>40</v>
      </c>
      <c r="H7" s="12"/>
      <c r="I7" s="50" t="s">
        <v>59</v>
      </c>
      <c r="J7" s="50"/>
      <c r="K7" s="50" t="s">
        <v>4</v>
      </c>
      <c r="L7" s="50"/>
      <c r="M7" s="50" t="s">
        <v>60</v>
      </c>
      <c r="N7" s="50"/>
      <c r="O7" s="50" t="s">
        <v>46</v>
      </c>
      <c r="P7" s="50"/>
      <c r="Q7" s="12" t="s">
        <v>38</v>
      </c>
      <c r="R7" s="12"/>
      <c r="S7" s="12" t="s">
        <v>5</v>
      </c>
      <c r="T7" s="12"/>
      <c r="U7" s="12" t="s">
        <v>6</v>
      </c>
      <c r="V7" s="12"/>
      <c r="W7" s="12" t="s">
        <v>7</v>
      </c>
      <c r="X7" s="12"/>
      <c r="Y7" s="12" t="s">
        <v>8</v>
      </c>
      <c r="Z7" s="12"/>
      <c r="AA7" s="12" t="s">
        <v>9</v>
      </c>
      <c r="AB7" s="12"/>
      <c r="AC7" s="12" t="s">
        <v>10</v>
      </c>
      <c r="AD7" s="12"/>
      <c r="AE7" s="12" t="s">
        <v>11</v>
      </c>
      <c r="AF7" s="12"/>
      <c r="AG7" s="12" t="s">
        <v>62</v>
      </c>
    </row>
    <row r="8" spans="1:38" s="17" customFormat="1" ht="25" customHeight="1" x14ac:dyDescent="0.2">
      <c r="C8" s="51" t="s">
        <v>12</v>
      </c>
      <c r="D8" s="51"/>
      <c r="E8" s="51" t="s">
        <v>35</v>
      </c>
      <c r="F8" s="51"/>
      <c r="G8" s="33" t="s">
        <v>39</v>
      </c>
      <c r="H8" s="33"/>
      <c r="I8" s="51" t="s">
        <v>13</v>
      </c>
      <c r="J8" s="51"/>
      <c r="K8" s="52" t="s">
        <v>14</v>
      </c>
      <c r="L8" s="52"/>
      <c r="M8" s="16"/>
      <c r="N8" s="16"/>
      <c r="O8" s="54" t="s">
        <v>43</v>
      </c>
      <c r="P8" s="54"/>
      <c r="Q8" s="52" t="s">
        <v>57</v>
      </c>
      <c r="R8" s="52"/>
      <c r="S8" s="51" t="s">
        <v>15</v>
      </c>
      <c r="T8" s="51"/>
      <c r="U8" s="51"/>
      <c r="V8" s="51"/>
      <c r="W8" s="51"/>
      <c r="X8" s="51"/>
      <c r="Y8" s="51"/>
      <c r="Z8" s="51"/>
      <c r="AA8" s="51"/>
      <c r="AB8" s="51"/>
      <c r="AC8" s="51" t="s">
        <v>16</v>
      </c>
      <c r="AD8" s="51"/>
      <c r="AE8" s="51"/>
      <c r="AF8" s="51"/>
    </row>
    <row r="9" spans="1:38" ht="16" customHeight="1" x14ac:dyDescent="0.2">
      <c r="A9" s="3" t="s">
        <v>17</v>
      </c>
      <c r="B9" s="4" t="s">
        <v>50</v>
      </c>
      <c r="C9" s="8">
        <v>2871</v>
      </c>
      <c r="D9" s="3" t="s">
        <v>34</v>
      </c>
      <c r="E9" s="7">
        <v>4.1014664549999997</v>
      </c>
      <c r="F9" s="3" t="s">
        <v>34</v>
      </c>
      <c r="G9" s="6">
        <v>62.216692365999997</v>
      </c>
      <c r="H9" s="6" t="s">
        <v>34</v>
      </c>
      <c r="I9" s="26">
        <v>3082.3333333330002</v>
      </c>
      <c r="J9" s="13" t="s">
        <v>55</v>
      </c>
      <c r="K9" s="8">
        <v>4447.7282006269998</v>
      </c>
      <c r="L9" s="5" t="s">
        <v>34</v>
      </c>
      <c r="M9" s="6">
        <v>1.0249999999999999</v>
      </c>
      <c r="N9" s="6" t="s">
        <v>34</v>
      </c>
      <c r="O9" s="29">
        <v>15.905927069000001</v>
      </c>
      <c r="P9" s="3" t="s">
        <v>34</v>
      </c>
      <c r="Q9" s="14">
        <v>65.349166667000006</v>
      </c>
      <c r="R9" s="15" t="s">
        <v>55</v>
      </c>
      <c r="S9" s="14">
        <v>69.629166667000007</v>
      </c>
      <c r="T9" s="15" t="s">
        <v>55</v>
      </c>
      <c r="U9" s="6">
        <v>16.558333333</v>
      </c>
      <c r="V9" s="3" t="s">
        <v>34</v>
      </c>
      <c r="W9" s="7">
        <v>2.565833333</v>
      </c>
      <c r="X9" s="7" t="s">
        <v>34</v>
      </c>
      <c r="Y9" s="15">
        <v>6.9758333329999997</v>
      </c>
      <c r="Z9" s="15" t="s">
        <v>55</v>
      </c>
      <c r="AA9" s="6">
        <v>56.986666667000001</v>
      </c>
      <c r="AB9" s="6" t="s">
        <v>34</v>
      </c>
      <c r="AC9" s="6">
        <v>72.751666666999995</v>
      </c>
      <c r="AD9" s="6" t="s">
        <v>34</v>
      </c>
      <c r="AE9" s="6">
        <v>14.794166667000001</v>
      </c>
      <c r="AF9" s="6" t="s">
        <v>34</v>
      </c>
      <c r="AG9" s="3" t="str">
        <f>IF(C9&gt;$C$12, IF(I9&gt;$I$12,"**"," ")," ")</f>
        <v xml:space="preserve"> </v>
      </c>
      <c r="AL9" s="27"/>
    </row>
    <row r="10" spans="1:38" ht="16" customHeight="1" x14ac:dyDescent="0.2">
      <c r="A10" s="3" t="s">
        <v>17</v>
      </c>
      <c r="B10" s="4" t="s">
        <v>51</v>
      </c>
      <c r="C10" s="8">
        <v>2644.4866248479998</v>
      </c>
      <c r="D10" s="3" t="s">
        <v>34</v>
      </c>
      <c r="E10" s="7">
        <v>3.7778380349999998</v>
      </c>
      <c r="F10" s="3" t="s">
        <v>34</v>
      </c>
      <c r="G10" s="6">
        <v>52.456985230999997</v>
      </c>
      <c r="H10" s="6" t="s">
        <v>34</v>
      </c>
      <c r="I10" s="26">
        <v>3071.6666666669998</v>
      </c>
      <c r="J10" s="13" t="s">
        <v>55</v>
      </c>
      <c r="K10" s="8">
        <v>4058.822344183</v>
      </c>
      <c r="L10" s="5" t="s">
        <v>34</v>
      </c>
      <c r="M10" s="6">
        <v>1.0249999999999999</v>
      </c>
      <c r="N10" s="6" t="s">
        <v>34</v>
      </c>
      <c r="O10" s="29">
        <v>15.939870212000001</v>
      </c>
      <c r="P10" s="3" t="s">
        <v>34</v>
      </c>
      <c r="Q10" s="14">
        <v>65.153333333000006</v>
      </c>
      <c r="R10" s="15" t="s">
        <v>55</v>
      </c>
      <c r="S10" s="14">
        <v>69.680000000000007</v>
      </c>
      <c r="T10" s="15" t="s">
        <v>55</v>
      </c>
      <c r="U10" s="6">
        <v>16.446666666999999</v>
      </c>
      <c r="V10" s="3" t="s">
        <v>34</v>
      </c>
      <c r="W10" s="7">
        <v>2.5358333329999998</v>
      </c>
      <c r="X10" s="7" t="s">
        <v>34</v>
      </c>
      <c r="Y10" s="7">
        <v>6.5133333330000003</v>
      </c>
      <c r="Z10" s="7" t="s">
        <v>34</v>
      </c>
      <c r="AA10" s="6">
        <v>57.884166667000002</v>
      </c>
      <c r="AB10" s="6" t="s">
        <v>34</v>
      </c>
      <c r="AC10" s="6">
        <v>72.62</v>
      </c>
      <c r="AD10" s="6" t="s">
        <v>34</v>
      </c>
      <c r="AE10" s="6">
        <v>15.045</v>
      </c>
      <c r="AF10" s="6" t="s">
        <v>34</v>
      </c>
      <c r="AG10" s="3" t="str">
        <f t="shared" ref="AG10:AG11" si="0">IF(C10&gt;$C$12, IF(I10&gt;$I$12,"**"," ")," ")</f>
        <v xml:space="preserve"> </v>
      </c>
      <c r="AK10" s="28"/>
    </row>
    <row r="11" spans="1:38" ht="16" customHeight="1" x14ac:dyDescent="0.2">
      <c r="A11" s="3" t="s">
        <v>17</v>
      </c>
      <c r="B11" s="4" t="s">
        <v>52</v>
      </c>
      <c r="C11" s="26">
        <v>3492.3020596209999</v>
      </c>
      <c r="D11" s="9" t="s">
        <v>55</v>
      </c>
      <c r="E11" s="15">
        <v>4.9890029419999999</v>
      </c>
      <c r="F11" s="9" t="s">
        <v>55</v>
      </c>
      <c r="G11" s="14">
        <v>75.590874107999994</v>
      </c>
      <c r="H11" s="14" t="s">
        <v>55</v>
      </c>
      <c r="I11" s="8">
        <v>2902</v>
      </c>
      <c r="J11" s="5" t="s">
        <v>34</v>
      </c>
      <c r="K11" s="26">
        <v>5093.4732757880001</v>
      </c>
      <c r="L11" s="13" t="s">
        <v>55</v>
      </c>
      <c r="M11" s="6">
        <v>1.0333333330000001</v>
      </c>
      <c r="N11" s="6" t="s">
        <v>34</v>
      </c>
      <c r="O11" s="29">
        <v>16.189970047999999</v>
      </c>
      <c r="P11" s="3" t="s">
        <v>34</v>
      </c>
      <c r="Q11" s="6">
        <v>62.82</v>
      </c>
      <c r="R11" s="7" t="s">
        <v>34</v>
      </c>
      <c r="S11" s="6">
        <v>67.411666667000006</v>
      </c>
      <c r="T11" s="7" t="s">
        <v>34</v>
      </c>
      <c r="U11" s="6">
        <v>15.960833333</v>
      </c>
      <c r="V11" s="3" t="s">
        <v>34</v>
      </c>
      <c r="W11" s="7">
        <v>2.0308333329999999</v>
      </c>
      <c r="X11" s="7" t="s">
        <v>34</v>
      </c>
      <c r="Y11" s="7">
        <v>6.0891666669999998</v>
      </c>
      <c r="Z11" s="7" t="s">
        <v>34</v>
      </c>
      <c r="AA11" s="14">
        <v>60.933333333</v>
      </c>
      <c r="AB11" s="14" t="s">
        <v>55</v>
      </c>
      <c r="AC11" s="6">
        <v>70.194999999999993</v>
      </c>
      <c r="AD11" s="6" t="s">
        <v>34</v>
      </c>
      <c r="AE11" s="14">
        <v>17.615833333000001</v>
      </c>
      <c r="AF11" s="14" t="s">
        <v>55</v>
      </c>
      <c r="AG11" s="3" t="str">
        <f t="shared" si="0"/>
        <v xml:space="preserve"> </v>
      </c>
      <c r="AK11" s="28"/>
    </row>
    <row r="12" spans="1:38" ht="16" customHeight="1" x14ac:dyDescent="0.2">
      <c r="A12" s="42" t="s">
        <v>56</v>
      </c>
      <c r="B12" s="43"/>
      <c r="C12" s="44">
        <v>3002.6050675870001</v>
      </c>
      <c r="D12" s="42" t="s">
        <v>34</v>
      </c>
      <c r="E12" s="45">
        <v>4.2894358109999997</v>
      </c>
      <c r="F12" s="42" t="s">
        <v>34</v>
      </c>
      <c r="G12" s="41">
        <v>63.421517235000003</v>
      </c>
      <c r="H12" s="41" t="s">
        <v>34</v>
      </c>
      <c r="I12" s="44">
        <v>3018.6944444440001</v>
      </c>
      <c r="J12" s="46" t="s">
        <v>34</v>
      </c>
      <c r="K12" s="44">
        <v>4533.3412735330003</v>
      </c>
      <c r="L12" s="46" t="s">
        <v>34</v>
      </c>
      <c r="M12" s="41">
        <v>1.0277777779999999</v>
      </c>
      <c r="N12" s="41" t="s">
        <v>34</v>
      </c>
      <c r="O12" s="47">
        <v>16.011922443</v>
      </c>
      <c r="P12" s="42" t="s">
        <v>34</v>
      </c>
      <c r="Q12" s="41">
        <v>64.440833333</v>
      </c>
      <c r="R12" s="45" t="s">
        <v>34</v>
      </c>
      <c r="S12" s="41">
        <v>68.906944444000004</v>
      </c>
      <c r="T12" s="45" t="s">
        <v>34</v>
      </c>
      <c r="U12" s="41">
        <v>16.321944444</v>
      </c>
      <c r="V12" s="42" t="s">
        <v>34</v>
      </c>
      <c r="W12" s="45">
        <v>2.3774999999999999</v>
      </c>
      <c r="X12" s="45" t="s">
        <v>34</v>
      </c>
      <c r="Y12" s="45">
        <v>6.5261111109999996</v>
      </c>
      <c r="Z12" s="45" t="s">
        <v>34</v>
      </c>
      <c r="AA12" s="41">
        <v>58.601388888999999</v>
      </c>
      <c r="AB12" s="41" t="s">
        <v>34</v>
      </c>
      <c r="AC12" s="41">
        <v>71.855555555999999</v>
      </c>
      <c r="AD12" s="41" t="s">
        <v>34</v>
      </c>
      <c r="AE12" s="41">
        <v>15.818333333</v>
      </c>
      <c r="AF12" s="41" t="s">
        <v>34</v>
      </c>
      <c r="AG12" s="40"/>
      <c r="AK12" s="28"/>
    </row>
    <row r="13" spans="1:38" ht="16" customHeight="1" x14ac:dyDescent="0.2">
      <c r="A13" s="34" t="s">
        <v>61</v>
      </c>
      <c r="B13" s="34"/>
      <c r="C13" s="35">
        <v>165.810827158</v>
      </c>
      <c r="D13" s="34" t="s">
        <v>34</v>
      </c>
      <c r="E13" s="36">
        <v>0.23687261000000001</v>
      </c>
      <c r="F13" s="34" t="s">
        <v>34</v>
      </c>
      <c r="G13" s="38">
        <v>4.0732562400000001</v>
      </c>
      <c r="H13" s="38" t="s">
        <v>34</v>
      </c>
      <c r="I13" s="35">
        <v>23.349019198000001</v>
      </c>
      <c r="J13" s="37" t="s">
        <v>34</v>
      </c>
      <c r="K13" s="35">
        <v>243.66683675799999</v>
      </c>
      <c r="L13" s="37" t="s">
        <v>34</v>
      </c>
      <c r="M13" s="38">
        <v>1.78946E-2</v>
      </c>
      <c r="N13" s="38" t="s">
        <v>34</v>
      </c>
      <c r="O13" s="39">
        <v>0.29804654800000002</v>
      </c>
      <c r="P13" s="34" t="s">
        <v>34</v>
      </c>
      <c r="Q13" s="38">
        <v>0.39058153499999998</v>
      </c>
      <c r="R13" s="36" t="s">
        <v>34</v>
      </c>
      <c r="S13" s="38">
        <v>0.28881342500000001</v>
      </c>
      <c r="T13" s="36" t="s">
        <v>34</v>
      </c>
      <c r="U13" s="38">
        <v>0.31701741100000003</v>
      </c>
      <c r="V13" s="34" t="s">
        <v>34</v>
      </c>
      <c r="W13" s="36">
        <v>0.29049925100000001</v>
      </c>
      <c r="X13" s="36" t="s">
        <v>34</v>
      </c>
      <c r="Y13" s="36">
        <v>0.13868485</v>
      </c>
      <c r="Z13" s="36" t="s">
        <v>34</v>
      </c>
      <c r="AA13" s="38">
        <v>0.39377535200000002</v>
      </c>
      <c r="AB13" s="38" t="s">
        <v>34</v>
      </c>
      <c r="AC13" s="38">
        <v>0.71321671799999997</v>
      </c>
      <c r="AD13" s="38" t="s">
        <v>34</v>
      </c>
      <c r="AE13" s="38">
        <v>0.37518349400000001</v>
      </c>
      <c r="AF13" s="38" t="s">
        <v>34</v>
      </c>
      <c r="AG13" s="48"/>
    </row>
    <row r="14" spans="1:38" ht="30" customHeight="1" x14ac:dyDescent="0.2"/>
    <row r="15" spans="1:38" ht="20" customHeight="1" thickBot="1" x14ac:dyDescent="0.25">
      <c r="A15" s="55" t="s">
        <v>18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</row>
    <row r="16" spans="1:38" ht="40" customHeight="1" x14ac:dyDescent="0.2">
      <c r="A16" s="20" t="s">
        <v>19</v>
      </c>
      <c r="B16" s="19"/>
      <c r="C16" s="49" t="s">
        <v>20</v>
      </c>
      <c r="D16" s="49"/>
      <c r="E16" s="50" t="s">
        <v>77</v>
      </c>
      <c r="F16" s="50"/>
      <c r="G16" s="49" t="s">
        <v>40</v>
      </c>
      <c r="H16" s="49"/>
      <c r="I16" s="50" t="s">
        <v>45</v>
      </c>
      <c r="J16" s="50"/>
      <c r="K16" s="50" t="s">
        <v>4</v>
      </c>
      <c r="L16" s="50"/>
      <c r="M16" s="49" t="s">
        <v>21</v>
      </c>
      <c r="N16" s="49"/>
      <c r="O16" s="49" t="s">
        <v>44</v>
      </c>
      <c r="P16" s="49"/>
      <c r="Q16" s="49" t="s">
        <v>38</v>
      </c>
      <c r="R16" s="49"/>
      <c r="S16" s="49" t="s">
        <v>5</v>
      </c>
      <c r="T16" s="49"/>
      <c r="U16" s="49" t="s">
        <v>6</v>
      </c>
      <c r="V16" s="49"/>
      <c r="W16" s="49" t="s">
        <v>7</v>
      </c>
      <c r="X16" s="49"/>
      <c r="Y16" s="49" t="s">
        <v>8</v>
      </c>
      <c r="Z16" s="49"/>
      <c r="AA16" s="49" t="s">
        <v>9</v>
      </c>
      <c r="AB16" s="49"/>
      <c r="AC16" s="49" t="s">
        <v>10</v>
      </c>
      <c r="AD16" s="49"/>
      <c r="AE16" s="49" t="s">
        <v>11</v>
      </c>
      <c r="AF16" s="49"/>
    </row>
    <row r="17" spans="1:32" s="17" customFormat="1" ht="20" customHeight="1" x14ac:dyDescent="0.2">
      <c r="C17" s="51" t="s">
        <v>12</v>
      </c>
      <c r="D17" s="51"/>
      <c r="E17" s="51" t="s">
        <v>35</v>
      </c>
      <c r="F17" s="51"/>
      <c r="G17" s="51" t="s">
        <v>39</v>
      </c>
      <c r="H17" s="51"/>
      <c r="I17" s="51" t="s">
        <v>13</v>
      </c>
      <c r="J17" s="51"/>
      <c r="K17" s="52" t="s">
        <v>14</v>
      </c>
      <c r="L17" s="52"/>
      <c r="O17" s="54" t="s">
        <v>43</v>
      </c>
      <c r="P17" s="54"/>
      <c r="Q17" s="52" t="s">
        <v>57</v>
      </c>
      <c r="R17" s="52"/>
      <c r="S17" s="51" t="s">
        <v>15</v>
      </c>
      <c r="T17" s="51"/>
      <c r="U17" s="51"/>
      <c r="V17" s="51"/>
      <c r="W17" s="51"/>
      <c r="X17" s="51"/>
      <c r="Y17" s="51"/>
      <c r="Z17" s="51"/>
      <c r="AA17" s="51"/>
      <c r="AB17" s="51"/>
      <c r="AC17" s="51" t="s">
        <v>16</v>
      </c>
      <c r="AD17" s="51"/>
      <c r="AE17" s="51"/>
      <c r="AF17" s="51"/>
    </row>
    <row r="18" spans="1:32" x14ac:dyDescent="0.2">
      <c r="A18" s="3" t="s">
        <v>73</v>
      </c>
      <c r="C18" s="8">
        <v>4581.7869450890003</v>
      </c>
      <c r="D18" s="3" t="s">
        <v>22</v>
      </c>
      <c r="E18" s="7">
        <v>6.5454099220000002</v>
      </c>
      <c r="F18" s="3" t="s">
        <v>22</v>
      </c>
      <c r="G18" s="5">
        <v>109.090165359</v>
      </c>
      <c r="H18" s="3" t="s">
        <v>22</v>
      </c>
      <c r="I18" s="8">
        <v>3058.1666666669998</v>
      </c>
      <c r="J18" s="3" t="s">
        <v>22</v>
      </c>
      <c r="K18" s="8">
        <v>6975.1706667019998</v>
      </c>
      <c r="L18" s="3" t="s">
        <v>22</v>
      </c>
      <c r="M18" s="7">
        <v>1</v>
      </c>
      <c r="N18" s="3" t="s">
        <v>23</v>
      </c>
      <c r="O18" s="29">
        <v>12.060950815</v>
      </c>
      <c r="P18" s="3" t="s">
        <v>24</v>
      </c>
      <c r="Q18" s="6">
        <v>64.594166666999996</v>
      </c>
      <c r="R18" s="3" t="s">
        <v>76</v>
      </c>
      <c r="S18" s="6">
        <v>70.543333333000007</v>
      </c>
      <c r="T18" s="3" t="s">
        <v>22</v>
      </c>
      <c r="U18" s="6">
        <v>17.449166667</v>
      </c>
      <c r="V18" s="3" t="s">
        <v>22</v>
      </c>
      <c r="W18" s="6">
        <v>0.56333333299999999</v>
      </c>
      <c r="X18" s="3" t="s">
        <v>24</v>
      </c>
      <c r="Y18" s="6">
        <v>6.0291666670000001</v>
      </c>
      <c r="Z18" s="3" t="s">
        <v>23</v>
      </c>
      <c r="AA18" s="6">
        <v>58.823333333000001</v>
      </c>
      <c r="AB18" s="3" t="s">
        <v>22</v>
      </c>
      <c r="AC18" s="6">
        <v>76.614999999999995</v>
      </c>
      <c r="AD18" s="3" t="s">
        <v>22</v>
      </c>
      <c r="AE18" s="6">
        <v>13.4</v>
      </c>
      <c r="AF18" s="3" t="s">
        <v>24</v>
      </c>
    </row>
    <row r="19" spans="1:32" x14ac:dyDescent="0.2">
      <c r="A19" s="3" t="s">
        <v>74</v>
      </c>
      <c r="C19" s="8">
        <v>2978.3941488599999</v>
      </c>
      <c r="D19" s="3" t="s">
        <v>23</v>
      </c>
      <c r="E19" s="7">
        <v>4.254848784</v>
      </c>
      <c r="F19" s="3" t="s">
        <v>23</v>
      </c>
      <c r="G19" s="5">
        <v>51.630833103999997</v>
      </c>
      <c r="H19" s="3" t="s">
        <v>23</v>
      </c>
      <c r="I19" s="8">
        <v>3013.4166666669998</v>
      </c>
      <c r="J19" s="3" t="s">
        <v>25</v>
      </c>
      <c r="K19" s="8">
        <v>4477.0460796329999</v>
      </c>
      <c r="L19" s="3" t="s">
        <v>23</v>
      </c>
      <c r="M19" s="7">
        <v>1.0833333329999999</v>
      </c>
      <c r="N19" s="3" t="s">
        <v>22</v>
      </c>
      <c r="O19" s="29">
        <v>16.489898220000001</v>
      </c>
      <c r="P19" s="3" t="s">
        <v>23</v>
      </c>
      <c r="Q19" s="6">
        <v>64.325000000000003</v>
      </c>
      <c r="R19" s="3" t="s">
        <v>76</v>
      </c>
      <c r="S19" s="6">
        <v>69.004166667000007</v>
      </c>
      <c r="T19" s="3" t="s">
        <v>23</v>
      </c>
      <c r="U19" s="6">
        <v>16.36</v>
      </c>
      <c r="V19" s="3" t="s">
        <v>23</v>
      </c>
      <c r="W19" s="6">
        <v>2.7208333329999999</v>
      </c>
      <c r="X19" s="3" t="s">
        <v>23</v>
      </c>
      <c r="Y19" s="6">
        <v>5.6183333329999998</v>
      </c>
      <c r="Z19" s="3" t="s">
        <v>24</v>
      </c>
      <c r="AA19" s="6">
        <v>59.413333332999997</v>
      </c>
      <c r="AB19" s="3" t="s">
        <v>22</v>
      </c>
      <c r="AC19" s="6">
        <v>71.868333332999995</v>
      </c>
      <c r="AD19" s="3" t="s">
        <v>23</v>
      </c>
      <c r="AE19" s="6">
        <v>16.239999999999998</v>
      </c>
      <c r="AF19" s="3" t="s">
        <v>23</v>
      </c>
    </row>
    <row r="20" spans="1:32" x14ac:dyDescent="0.2">
      <c r="A20" s="3" t="s">
        <v>75</v>
      </c>
      <c r="C20" s="8">
        <v>1447.634108811</v>
      </c>
      <c r="D20" s="3" t="s">
        <v>24</v>
      </c>
      <c r="E20" s="7">
        <v>2.0680487269999999</v>
      </c>
      <c r="F20" s="3" t="s">
        <v>24</v>
      </c>
      <c r="G20" s="5">
        <v>29.543553241000001</v>
      </c>
      <c r="H20" s="3" t="s">
        <v>24</v>
      </c>
      <c r="I20" s="8">
        <v>2984.5</v>
      </c>
      <c r="J20" s="3" t="s">
        <v>23</v>
      </c>
      <c r="K20" s="8">
        <v>2147.8070742629998</v>
      </c>
      <c r="L20" s="3" t="s">
        <v>24</v>
      </c>
      <c r="M20" s="7">
        <v>1</v>
      </c>
      <c r="N20" s="3" t="s">
        <v>23</v>
      </c>
      <c r="O20" s="29">
        <v>19.484918295</v>
      </c>
      <c r="P20" s="3" t="s">
        <v>22</v>
      </c>
      <c r="Q20" s="6">
        <v>64.403333333000006</v>
      </c>
      <c r="R20" s="3" t="s">
        <v>76</v>
      </c>
      <c r="S20" s="6">
        <v>67.173333333000002</v>
      </c>
      <c r="T20" s="3" t="s">
        <v>24</v>
      </c>
      <c r="U20" s="6">
        <v>15.156666667</v>
      </c>
      <c r="V20" s="3" t="s">
        <v>24</v>
      </c>
      <c r="W20" s="6">
        <v>3.8483333329999998</v>
      </c>
      <c r="X20" s="3" t="s">
        <v>22</v>
      </c>
      <c r="Y20" s="6">
        <v>7.9308333329999998</v>
      </c>
      <c r="Z20" s="3" t="s">
        <v>22</v>
      </c>
      <c r="AA20" s="6">
        <v>57.567500000000003</v>
      </c>
      <c r="AB20" s="3" t="s">
        <v>23</v>
      </c>
      <c r="AC20" s="6">
        <v>67.083333332999999</v>
      </c>
      <c r="AD20" s="3" t="s">
        <v>24</v>
      </c>
      <c r="AE20" s="6">
        <v>17.815000000000001</v>
      </c>
      <c r="AF20" s="3" t="s">
        <v>22</v>
      </c>
    </row>
    <row r="21" spans="1:32" x14ac:dyDescent="0.2">
      <c r="A21" s="21" t="s">
        <v>26</v>
      </c>
      <c r="B21" s="21"/>
      <c r="C21" s="22">
        <v>158.94731131399999</v>
      </c>
      <c r="D21" s="21"/>
      <c r="E21" s="23">
        <v>0.22706758799999999</v>
      </c>
      <c r="F21" s="21"/>
      <c r="G21" s="22">
        <v>4.0732562400000001</v>
      </c>
      <c r="H21" s="21"/>
      <c r="I21" s="22">
        <v>23.349019198000001</v>
      </c>
      <c r="J21" s="21"/>
      <c r="K21" s="22">
        <v>234.00079635700001</v>
      </c>
      <c r="L21" s="21"/>
      <c r="M21" s="23">
        <v>1.78946E-2</v>
      </c>
      <c r="N21" s="21"/>
      <c r="O21" s="30">
        <v>0.29804654800000002</v>
      </c>
      <c r="P21" s="21"/>
      <c r="Q21" s="24">
        <v>0.39058153499999998</v>
      </c>
      <c r="R21" s="21"/>
      <c r="S21" s="24">
        <v>0.28881342500000001</v>
      </c>
      <c r="T21" s="21"/>
      <c r="U21" s="24">
        <v>0.31701741100000003</v>
      </c>
      <c r="V21" s="21"/>
      <c r="W21" s="24">
        <v>0.29049925100000001</v>
      </c>
      <c r="X21" s="21"/>
      <c r="Y21" s="24">
        <v>0.13868485</v>
      </c>
      <c r="Z21" s="21"/>
      <c r="AA21" s="24">
        <v>0.39377535200000002</v>
      </c>
      <c r="AB21" s="21"/>
      <c r="AC21" s="24">
        <v>0.71321671799999997</v>
      </c>
      <c r="AD21" s="21"/>
      <c r="AE21" s="24">
        <v>0.37518349400000001</v>
      </c>
      <c r="AF21" s="21"/>
    </row>
    <row r="23" spans="1:32" x14ac:dyDescent="0.2">
      <c r="A23" s="3" t="s">
        <v>36</v>
      </c>
    </row>
    <row r="24" spans="1:32" x14ac:dyDescent="0.2">
      <c r="A24" s="3" t="s">
        <v>65</v>
      </c>
    </row>
    <row r="25" spans="1:32" x14ac:dyDescent="0.2">
      <c r="A25" s="3" t="s">
        <v>66</v>
      </c>
    </row>
    <row r="26" spans="1:32" x14ac:dyDescent="0.2">
      <c r="A26" s="3" t="s">
        <v>67</v>
      </c>
    </row>
    <row r="27" spans="1:32" x14ac:dyDescent="0.2">
      <c r="A27" s="3" t="s">
        <v>68</v>
      </c>
    </row>
    <row r="28" spans="1:32" x14ac:dyDescent="0.2">
      <c r="A28" s="3" t="s">
        <v>37</v>
      </c>
    </row>
    <row r="29" spans="1:32" x14ac:dyDescent="0.2">
      <c r="A29" s="3" t="s">
        <v>47</v>
      </c>
    </row>
    <row r="31" spans="1:32" x14ac:dyDescent="0.2">
      <c r="A31" s="9" t="s">
        <v>27</v>
      </c>
    </row>
    <row r="32" spans="1:32" x14ac:dyDescent="0.2">
      <c r="A32" s="3" t="s">
        <v>28</v>
      </c>
    </row>
    <row r="33" spans="1:23" x14ac:dyDescent="0.2">
      <c r="A33" s="25" t="s">
        <v>29</v>
      </c>
    </row>
    <row r="34" spans="1:23" x14ac:dyDescent="0.2">
      <c r="A34" s="3" t="s">
        <v>70</v>
      </c>
    </row>
    <row r="35" spans="1:23" x14ac:dyDescent="0.2">
      <c r="A35" s="3" t="s">
        <v>69</v>
      </c>
    </row>
    <row r="36" spans="1:23" ht="16" x14ac:dyDescent="0.2">
      <c r="U36" s="31"/>
      <c r="V36" s="31"/>
      <c r="W36" s="31"/>
    </row>
    <row r="38" spans="1:23" x14ac:dyDescent="0.2">
      <c r="A38" s="9" t="s">
        <v>30</v>
      </c>
    </row>
    <row r="39" spans="1:23" x14ac:dyDescent="0.2">
      <c r="A39" s="3" t="s">
        <v>31</v>
      </c>
    </row>
    <row r="41" spans="1:23" x14ac:dyDescent="0.2">
      <c r="A41" s="9" t="s">
        <v>32</v>
      </c>
    </row>
    <row r="42" spans="1:23" x14ac:dyDescent="0.2">
      <c r="A42" s="3" t="s">
        <v>48</v>
      </c>
    </row>
    <row r="43" spans="1:23" x14ac:dyDescent="0.2">
      <c r="A43" s="3" t="s">
        <v>71</v>
      </c>
    </row>
    <row r="44" spans="1:23" x14ac:dyDescent="0.2">
      <c r="A44" s="3" t="s">
        <v>78</v>
      </c>
    </row>
    <row r="45" spans="1:23" x14ac:dyDescent="0.2">
      <c r="A45" s="3" t="s">
        <v>42</v>
      </c>
    </row>
    <row r="46" spans="1:23" x14ac:dyDescent="0.2">
      <c r="A46" s="3" t="s">
        <v>53</v>
      </c>
    </row>
    <row r="47" spans="1:23" x14ac:dyDescent="0.2">
      <c r="A47" s="3" t="s">
        <v>49</v>
      </c>
    </row>
    <row r="48" spans="1:23" x14ac:dyDescent="0.2">
      <c r="A48" s="3" t="s">
        <v>72</v>
      </c>
    </row>
    <row r="50" spans="1:1" x14ac:dyDescent="0.2">
      <c r="A50" s="9" t="s">
        <v>33</v>
      </c>
    </row>
    <row r="51" spans="1:1" x14ac:dyDescent="0.2">
      <c r="A51" s="3" t="s">
        <v>41</v>
      </c>
    </row>
  </sheetData>
  <mergeCells count="40">
    <mergeCell ref="C17:D17"/>
    <mergeCell ref="I17:J17"/>
    <mergeCell ref="G17:H17"/>
    <mergeCell ref="I16:J16"/>
    <mergeCell ref="K8:L8"/>
    <mergeCell ref="Q8:R8"/>
    <mergeCell ref="A6:AD6"/>
    <mergeCell ref="K7:L7"/>
    <mergeCell ref="M7:N7"/>
    <mergeCell ref="O7:P7"/>
    <mergeCell ref="O8:P8"/>
    <mergeCell ref="C8:D8"/>
    <mergeCell ref="C7:D7"/>
    <mergeCell ref="E8:F8"/>
    <mergeCell ref="I8:J8"/>
    <mergeCell ref="I7:J7"/>
    <mergeCell ref="E7:F7"/>
    <mergeCell ref="AC8:AF8"/>
    <mergeCell ref="AC17:AF17"/>
    <mergeCell ref="S17:AB17"/>
    <mergeCell ref="S8:AB8"/>
    <mergeCell ref="U16:V16"/>
    <mergeCell ref="W16:X16"/>
    <mergeCell ref="Y16:Z16"/>
    <mergeCell ref="AA16:AB16"/>
    <mergeCell ref="AC16:AD16"/>
    <mergeCell ref="AE16:AF16"/>
    <mergeCell ref="A15:AD15"/>
    <mergeCell ref="C16:D16"/>
    <mergeCell ref="G16:H16"/>
    <mergeCell ref="K16:L16"/>
    <mergeCell ref="M16:N16"/>
    <mergeCell ref="S16:T16"/>
    <mergeCell ref="O16:P16"/>
    <mergeCell ref="Q16:R16"/>
    <mergeCell ref="E16:F16"/>
    <mergeCell ref="E17:F17"/>
    <mergeCell ref="K17:L17"/>
    <mergeCell ref="Q17:R17"/>
    <mergeCell ref="O17:P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0678E1D75DD9489A06974E86EAD776" ma:contentTypeVersion="17" ma:contentTypeDescription="Create a new document." ma:contentTypeScope="" ma:versionID="f9916a513daa467297c497dcc013efd2">
  <xsd:schema xmlns:xsd="http://www.w3.org/2001/XMLSchema" xmlns:xs="http://www.w3.org/2001/XMLSchema" xmlns:p="http://schemas.microsoft.com/office/2006/metadata/properties" xmlns:ns2="d0e4b5b6-5509-4c76-bf1d-2a496b20a109" xmlns:ns3="d318d016-a0a7-46b5-a347-93576654e345" targetNamespace="http://schemas.microsoft.com/office/2006/metadata/properties" ma:root="true" ma:fieldsID="173bb46acb40210817222778ffcb512d" ns2:_="" ns3:_="">
    <xsd:import namespace="d0e4b5b6-5509-4c76-bf1d-2a496b20a109"/>
    <xsd:import namespace="d318d016-a0a7-46b5-a347-93576654e3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4b5b6-5509-4c76-bf1d-2a496b20a1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a0c477a-f09e-4137-8c49-77869fdcca9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18d016-a0a7-46b5-a347-93576654e3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8d92e3-939d-4e04-a885-599f13e7d3a1}" ma:internalName="TaxCatchAll" ma:showField="CatchAllData" ma:web="d318d016-a0a7-46b5-a347-93576654e3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BDB84C-A424-4A01-9DA5-AD0A0789B2CB}"/>
</file>

<file path=customXml/itemProps2.xml><?xml version="1.0" encoding="utf-8"?>
<ds:datastoreItem xmlns:ds="http://schemas.openxmlformats.org/officeDocument/2006/customXml" ds:itemID="{D6510C1B-CFEE-44C1-99C6-06B5A8DA0D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 Millet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Mailhos Algorta, Maria Elena</dc:creator>
  <cp:lastModifiedBy>Mailhos Algorta, Maria Elena</cp:lastModifiedBy>
  <dcterms:created xsi:type="dcterms:W3CDTF">2023-12-28T13:36:38Z</dcterms:created>
  <dcterms:modified xsi:type="dcterms:W3CDTF">2024-01-02T19:28:14Z</dcterms:modified>
</cp:coreProperties>
</file>